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User\Desktop\Людмила\Пакет рішень на затвердження\Інформація на 2024 рік\"/>
    </mc:Choice>
  </mc:AlternateContent>
  <bookViews>
    <workbookView xWindow="0" yWindow="0" windowWidth="28800" windowHeight="12435"/>
  </bookViews>
  <sheets>
    <sheet name="Лист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H39" i="1" l="1"/>
  <c r="G39" i="1"/>
  <c r="E39" i="1"/>
  <c r="F39" i="1"/>
  <c r="H38" i="1"/>
  <c r="G38" i="1"/>
  <c r="F38" i="1"/>
  <c r="E38" i="1"/>
</calcChain>
</file>

<file path=xl/sharedStrings.xml><?xml version="1.0" encoding="utf-8"?>
<sst xmlns="http://schemas.openxmlformats.org/spreadsheetml/2006/main" count="111" uniqueCount="110">
  <si>
    <t>Повне найменування підприємства</t>
  </si>
  <si>
    <t>Керівник</t>
  </si>
  <si>
    <t>Місцезнаходження</t>
  </si>
  <si>
    <t>Відхилення (+,-)</t>
  </si>
  <si>
    <t>№</t>
  </si>
  <si>
    <t>Чистий прибуток (збиток), тис.грн</t>
  </si>
  <si>
    <t>КП " Аптека №181"</t>
  </si>
  <si>
    <t>Дерій Сергій Вікторович</t>
  </si>
  <si>
    <t>КП "Аптека №1"</t>
  </si>
  <si>
    <t>Іваніцька Вікторія Ігорівна</t>
  </si>
  <si>
    <t>КП "Аптека №245"</t>
  </si>
  <si>
    <t>Михальчук Оксана Василівна</t>
  </si>
  <si>
    <t>КП БМР "Спецкомбінат з надання ритуальних послуг"</t>
  </si>
  <si>
    <t>Грисюк Сергій Іванович</t>
  </si>
  <si>
    <t>КП БМР  "Кінотеатр ім. О. Довженка"</t>
  </si>
  <si>
    <t>Бабко Леонід Олександрович</t>
  </si>
  <si>
    <t>КП БМР "Білоцерківський міський парк культури та відпочинку ім. Т.Г.Шевченка"</t>
  </si>
  <si>
    <t>Доміловський Андрій В'ячеславович</t>
  </si>
  <si>
    <t>Кп БМР Будинок Урочистих подій</t>
  </si>
  <si>
    <t>КП БМР "Міська служба замовника"</t>
  </si>
  <si>
    <t>Кривенко Іван Петрович</t>
  </si>
  <si>
    <t xml:space="preserve">вул.Ярослава Мудрого 64/2,  м. Біла Церква </t>
  </si>
  <si>
    <t>вул.Водопійна,19,  м. Біла Церква</t>
  </si>
  <si>
    <t>вул. Росьова, 7,  м. Біла Церква</t>
  </si>
  <si>
    <t>вул. Я. Мудрого,19/1,  м. Біла Церква</t>
  </si>
  <si>
    <t>вул. Я. Мудрого,22,  м. Біла Церква</t>
  </si>
  <si>
    <t>вул. А. Шептицького,2,  м. Біла Церква</t>
  </si>
  <si>
    <t>КП БМР "Тролейбусне управління"</t>
  </si>
  <si>
    <t>Вахній Володимир Васильович</t>
  </si>
  <si>
    <t>КП БМР "Муніципальна варта"</t>
  </si>
  <si>
    <t>Возненко Сергій Григорович</t>
  </si>
  <si>
    <t>КП БМР "Білоцерківтепломережа"</t>
  </si>
  <si>
    <t>Безукладніков Владислав Володимирович</t>
  </si>
  <si>
    <t>КП  "Білоцерківський вантажний авіаційний комплекс"</t>
  </si>
  <si>
    <t>Агалієв Юрій Валентинович</t>
  </si>
  <si>
    <t>вул. Мережна,3,  м. Біла Церква</t>
  </si>
  <si>
    <t>Гайок,4а,  м. Біла Церква</t>
  </si>
  <si>
    <t>КП БМР  "Білоцерківська міська госпрозрахункова стоматологічна поліклініка"</t>
  </si>
  <si>
    <t>КП БМР  "Підприємство готельного господарства"</t>
  </si>
  <si>
    <t>КУ БМР "Інспекція з благоустрою м.Біла Церква"</t>
  </si>
  <si>
    <t>Ілляшенко Віктор Михайлович</t>
  </si>
  <si>
    <t>КП БМР "Білоцерківводоканал"</t>
  </si>
  <si>
    <t>Юренко Юрій Вікторович</t>
  </si>
  <si>
    <t>КП БМР ЖЕК№1</t>
  </si>
  <si>
    <t>Ящук Олександр Іванович</t>
  </si>
  <si>
    <t>КП БМР ЖЕК№6</t>
  </si>
  <si>
    <t>Кошляк Юрій Миколайович</t>
  </si>
  <si>
    <t>КП БМР ЖЕК№7</t>
  </si>
  <si>
    <t>Балас Юрій Миколайович</t>
  </si>
  <si>
    <t>КЗ БМР "Льодовий стадіон"</t>
  </si>
  <si>
    <t>Веред Вячеслав Олексійович</t>
  </si>
  <si>
    <t>КП БМР "Муніципальне шляхово-експлуатаційне управління"</t>
  </si>
  <si>
    <t>Биба Анатолій Володимирович</t>
  </si>
  <si>
    <t>б-р Олександрійський, буд. 159,  м. Біла Церква</t>
  </si>
  <si>
    <t>б-р Олександрійський, буд. 94,  м. Біла Церква</t>
  </si>
  <si>
    <t>вул. Андрея Шептицького,2,  м.Біла Церква</t>
  </si>
  <si>
    <t>вул. Сухоярська, 14,  м. Біла Церква</t>
  </si>
  <si>
    <t>вул. Підвальна,28,  м. Біла Церква</t>
  </si>
  <si>
    <t>вул. Вернадського,10,  м. Біла Церква</t>
  </si>
  <si>
    <t>вул. Молодіжна,36,  м. Біла Церква</t>
  </si>
  <si>
    <t>вул. Мережна,44а,  м. Біла Церква</t>
  </si>
  <si>
    <t>КП БМР "Агенція стратeгічного розвитку Білої Церкви"</t>
  </si>
  <si>
    <t>КП БМР "Комунальник"</t>
  </si>
  <si>
    <t>КП БМР "Світанок"</t>
  </si>
  <si>
    <t>вул. Томилівська, 69,  м. Біла Церква</t>
  </si>
  <si>
    <t>Білоцерківський район, смт. Терезене,  вул. Першотравнева, 2</t>
  </si>
  <si>
    <t xml:space="preserve">Білоцерківський район, с.Шкарівка,вул. Миру, 4, </t>
  </si>
  <si>
    <t>КНП БМР "Білоцерківська міська лікарня №1"</t>
  </si>
  <si>
    <t xml:space="preserve"> Рогов Анатолій Володимирович     </t>
  </si>
  <si>
    <t>КНП БМР "Білоцерківська міська лікарня №2"</t>
  </si>
  <si>
    <t>КНП БМР "Білоцерківська міська лікарня №3"</t>
  </si>
  <si>
    <t>КНП БМР "Білоцерківська міська лікарня №4"</t>
  </si>
  <si>
    <t>КНП БМР "Білоцерківський пологовий будинок"</t>
  </si>
  <si>
    <t>КНП БМР "Міський центр первинної медико-санітарної допомоги №1"</t>
  </si>
  <si>
    <t xml:space="preserve">Черненко Людмила Вікторівна                  </t>
  </si>
  <si>
    <t>КНП БМР "Міський центр первинної медико-санітарної допомоги №2"</t>
  </si>
  <si>
    <t xml:space="preserve">Музиченко Галина Миколаївна      </t>
  </si>
  <si>
    <t>КНП  БМР "Дитяча стоматологічна поліклініка"</t>
  </si>
  <si>
    <t>КНП  БМР "Білоцерківське міське патологоанатомічне бюро"</t>
  </si>
  <si>
    <t>вул. Я.Мудрого, 49, м. Біла Церква</t>
  </si>
  <si>
    <t>вул. В. Стуса, 41, м. Біла Церква</t>
  </si>
  <si>
    <t>вул. І. Мазепи, 65а, м. Біла Церква</t>
  </si>
  <si>
    <t>вул. Січневого прориву, 2, м. Біла Церква</t>
  </si>
  <si>
    <t>вул. Шевченка, 69, м. Біла Церква</t>
  </si>
  <si>
    <t>Всього прибуток</t>
  </si>
  <si>
    <t>Всього збиток</t>
  </si>
  <si>
    <t>вул.Архипа Люльки,63,  м. Біла Церква</t>
  </si>
  <si>
    <t>вул. Героїв 72-ї Бригади,11,    м. Біла Церква</t>
  </si>
  <si>
    <t>просп. Незалежності,135а,  м. Біла Церква</t>
  </si>
  <si>
    <t>проспект Незалежності,34,  м. Біла Церква</t>
  </si>
  <si>
    <t>вул. Ігоря Зінченка, 9, м. Біла Церква</t>
  </si>
  <si>
    <t>вул. Ігоря Зінченка, 7, м. Біла Церква</t>
  </si>
  <si>
    <t xml:space="preserve">вул. Ігоря Зінченка, 9, м. Біла Церква </t>
  </si>
  <si>
    <t>вул. Архипа Люльки, 12, м. Біла Церква</t>
  </si>
  <si>
    <t>Некрасова Олена Василівна</t>
  </si>
  <si>
    <t xml:space="preserve">Архипенко Володимир Васильович  </t>
  </si>
  <si>
    <t>Т.В.О. Бендус Тетяна Іванівна</t>
  </si>
  <si>
    <t>план 2024</t>
  </si>
  <si>
    <t>Беркут Сергій Григорович</t>
  </si>
  <si>
    <t>Кух Юрій Михайлович</t>
  </si>
  <si>
    <t>Т.в.о Литвиненко Віталій Володимирович</t>
  </si>
  <si>
    <t>Інформація щодо діяльності комунальних підприємств м. Біла Церква за 2024рік                                            Таблиця 1</t>
  </si>
  <si>
    <t xml:space="preserve">Грузинський Олександр Вікторович              </t>
  </si>
  <si>
    <t xml:space="preserve">Репецька Людмила Григорівна     </t>
  </si>
  <si>
    <t xml:space="preserve">ТВО Каргашилова Ольга Олександрівна                               </t>
  </si>
  <si>
    <t xml:space="preserve">ТВО Столярчук Людмила Юхимівна         </t>
  </si>
  <si>
    <t xml:space="preserve">Клименко Вікторія Михайлівна     </t>
  </si>
  <si>
    <t xml:space="preserve">В.о. Андрій Олегович Онісімов  </t>
  </si>
  <si>
    <t>факт 2024</t>
  </si>
  <si>
    <t>план 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</si>
</sst>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3" x14ac:knownFonts="1">
    <font>
      <sz val="11"/>
      <color theme="1"/>
      <name val="Calibri"/>
      <family val="2"/>
      <charset val="204"/>
      <scheme val="minor"/>
    </font>
    <font>
      <b/>
      <sz val="9"/>
      <color theme="1"/>
      <name val="Arial"/>
      <family val="2"/>
      <charset val="204"/>
    </font>
    <font>
      <sz val="9"/>
      <color theme="1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2" tint="-0.249977111117893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22">
    <xf numFmtId="0" fontId="0" fillId="0" borderId="0" xfId="0"/>
    <xf numFmtId="0" fontId="2" fillId="0" borderId="0" xfId="0" applyFont="1"/>
    <xf numFmtId="0" fontId="1" fillId="0" borderId="1" xfId="0" applyNumberFormat="1" applyFont="1" applyBorder="1" applyAlignment="1">
      <alignment horizontal="center" vertical="center" wrapText="1"/>
    </xf>
    <xf numFmtId="0" fontId="2" fillId="2" borderId="1" xfId="0" applyNumberFormat="1" applyFont="1" applyFill="1" applyBorder="1" applyAlignment="1">
      <alignment wrapText="1"/>
    </xf>
    <xf numFmtId="0" fontId="2" fillId="0" borderId="1" xfId="0" applyFont="1" applyFill="1" applyBorder="1"/>
    <xf numFmtId="0" fontId="2" fillId="0" borderId="1" xfId="0" applyNumberFormat="1" applyFont="1" applyFill="1" applyBorder="1" applyAlignment="1">
      <alignment wrapText="1"/>
    </xf>
    <xf numFmtId="0" fontId="2" fillId="0" borderId="0" xfId="0" applyFont="1" applyFill="1"/>
    <xf numFmtId="164" fontId="2" fillId="0" borderId="0" xfId="0" applyNumberFormat="1" applyFont="1"/>
    <xf numFmtId="1" fontId="2" fillId="2" borderId="1" xfId="0" applyNumberFormat="1" applyFont="1" applyFill="1" applyBorder="1" applyAlignment="1">
      <alignment horizontal="center" vertical="center" wrapText="1"/>
    </xf>
    <xf numFmtId="164" fontId="2" fillId="0" borderId="1" xfId="0" applyNumberFormat="1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horizontal="left"/>
    </xf>
    <xf numFmtId="0" fontId="1" fillId="2" borderId="4" xfId="0" applyFont="1" applyFill="1" applyBorder="1" applyAlignment="1">
      <alignment horizontal="left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4" xfId="0" applyFont="1" applyBorder="1" applyAlignment="1">
      <alignment horizontal="center"/>
    </xf>
    <xf numFmtId="0" fontId="1" fillId="0" borderId="2" xfId="0" applyNumberFormat="1" applyFont="1" applyBorder="1" applyAlignment="1">
      <alignment horizontal="center" vertical="center" wrapText="1"/>
    </xf>
    <xf numFmtId="0" fontId="1" fillId="0" borderId="3" xfId="0" applyNumberFormat="1" applyFont="1" applyBorder="1" applyAlignment="1">
      <alignment horizontal="center" vertical="center" wrapText="1"/>
    </xf>
    <xf numFmtId="0" fontId="1" fillId="0" borderId="4" xfId="0" applyNumberFormat="1" applyFont="1" applyBorder="1" applyAlignment="1">
      <alignment horizontal="center" vertical="center" wrapText="1"/>
    </xf>
    <xf numFmtId="0" fontId="1" fillId="0" borderId="5" xfId="0" applyNumberFormat="1" applyFont="1" applyBorder="1" applyAlignment="1">
      <alignment horizontal="center" vertical="center" wrapText="1"/>
    </xf>
    <xf numFmtId="0" fontId="1" fillId="0" borderId="6" xfId="0" applyNumberFormat="1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/>
    </xf>
    <xf numFmtId="0" fontId="2" fillId="0" borderId="6" xfId="0" applyFont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H40"/>
  <sheetViews>
    <sheetView tabSelected="1" topLeftCell="A7" zoomScale="115" zoomScaleNormal="115" workbookViewId="0">
      <selection activeCell="F18" sqref="F18"/>
    </sheetView>
  </sheetViews>
  <sheetFormatPr defaultRowHeight="12" x14ac:dyDescent="0.2"/>
  <cols>
    <col min="1" max="1" width="3.5703125" style="1" customWidth="1"/>
    <col min="2" max="2" width="29.85546875" style="1" customWidth="1"/>
    <col min="3" max="3" width="21.42578125" style="1" customWidth="1"/>
    <col min="4" max="4" width="23.140625" style="1" customWidth="1"/>
    <col min="5" max="5" width="9.28515625" style="1" bestFit="1" customWidth="1"/>
    <col min="6" max="6" width="9.5703125" style="1" bestFit="1" customWidth="1"/>
    <col min="7" max="7" width="12.7109375" style="1" customWidth="1"/>
    <col min="8" max="8" width="9.28515625" style="1" bestFit="1" customWidth="1"/>
    <col min="9" max="16384" width="9.140625" style="1"/>
  </cols>
  <sheetData>
    <row r="2" spans="1:8" x14ac:dyDescent="0.2">
      <c r="A2" s="12" t="s">
        <v>101</v>
      </c>
      <c r="B2" s="13"/>
      <c r="C2" s="13"/>
      <c r="D2" s="13"/>
      <c r="E2" s="13"/>
      <c r="F2" s="13"/>
      <c r="G2" s="13"/>
      <c r="H2" s="14"/>
    </row>
    <row r="3" spans="1:8" ht="15" customHeight="1" x14ac:dyDescent="0.2">
      <c r="A3" s="20" t="s">
        <v>4</v>
      </c>
      <c r="B3" s="18" t="s">
        <v>0</v>
      </c>
      <c r="C3" s="18" t="s">
        <v>1</v>
      </c>
      <c r="D3" s="18" t="s">
        <v>2</v>
      </c>
      <c r="E3" s="15" t="s">
        <v>5</v>
      </c>
      <c r="F3" s="16"/>
      <c r="G3" s="16"/>
      <c r="H3" s="17"/>
    </row>
    <row r="4" spans="1:8" ht="28.5" customHeight="1" x14ac:dyDescent="0.2">
      <c r="A4" s="21"/>
      <c r="B4" s="19"/>
      <c r="C4" s="19"/>
      <c r="D4" s="19"/>
      <c r="E4" s="2" t="s">
        <v>97</v>
      </c>
      <c r="F4" s="2" t="s">
        <v>108</v>
      </c>
      <c r="G4" s="2" t="s">
        <v>3</v>
      </c>
      <c r="H4" s="2" t="s">
        <v>109</v>
      </c>
    </row>
    <row r="5" spans="1:8" ht="28.5" customHeight="1" x14ac:dyDescent="0.2">
      <c r="A5" s="4">
        <v>1</v>
      </c>
      <c r="B5" s="5" t="s">
        <v>6</v>
      </c>
      <c r="C5" s="5" t="s">
        <v>7</v>
      </c>
      <c r="D5" s="5" t="s">
        <v>86</v>
      </c>
      <c r="E5" s="9">
        <v>5</v>
      </c>
      <c r="F5" s="9">
        <v>-56</v>
      </c>
      <c r="G5" s="9">
        <v>-61</v>
      </c>
      <c r="H5" s="9">
        <v>0</v>
      </c>
    </row>
    <row r="6" spans="1:8" ht="24" x14ac:dyDescent="0.2">
      <c r="A6" s="4">
        <v>2</v>
      </c>
      <c r="B6" s="5" t="s">
        <v>8</v>
      </c>
      <c r="C6" s="5" t="s">
        <v>9</v>
      </c>
      <c r="D6" s="5" t="s">
        <v>21</v>
      </c>
      <c r="E6" s="9">
        <v>0</v>
      </c>
      <c r="F6" s="9">
        <v>-66</v>
      </c>
      <c r="G6" s="9">
        <v>-66</v>
      </c>
      <c r="H6" s="9">
        <v>0</v>
      </c>
    </row>
    <row r="7" spans="1:8" ht="24" x14ac:dyDescent="0.2">
      <c r="A7" s="4">
        <v>3</v>
      </c>
      <c r="B7" s="5" t="s">
        <v>10</v>
      </c>
      <c r="C7" s="5" t="s">
        <v>11</v>
      </c>
      <c r="D7" s="5" t="s">
        <v>22</v>
      </c>
      <c r="E7" s="9">
        <v>8</v>
      </c>
      <c r="F7" s="9">
        <v>24</v>
      </c>
      <c r="G7" s="9">
        <v>16</v>
      </c>
      <c r="H7" s="9">
        <v>0</v>
      </c>
    </row>
    <row r="8" spans="1:8" s="6" customFormat="1" ht="24" x14ac:dyDescent="0.2">
      <c r="A8" s="4">
        <v>4</v>
      </c>
      <c r="B8" s="5" t="s">
        <v>12</v>
      </c>
      <c r="C8" s="5" t="s">
        <v>13</v>
      </c>
      <c r="D8" s="5" t="s">
        <v>23</v>
      </c>
      <c r="E8" s="9">
        <v>171</v>
      </c>
      <c r="F8" s="9">
        <v>94</v>
      </c>
      <c r="G8" s="9">
        <v>-77</v>
      </c>
      <c r="H8" s="9">
        <v>116</v>
      </c>
    </row>
    <row r="9" spans="1:8" ht="24" x14ac:dyDescent="0.2">
      <c r="A9" s="4">
        <v>5</v>
      </c>
      <c r="B9" s="5" t="s">
        <v>14</v>
      </c>
      <c r="C9" s="5" t="s">
        <v>15</v>
      </c>
      <c r="D9" s="5" t="s">
        <v>24</v>
      </c>
      <c r="E9" s="9">
        <v>410</v>
      </c>
      <c r="F9" s="9">
        <v>2691</v>
      </c>
      <c r="G9" s="9">
        <v>2281</v>
      </c>
      <c r="H9" s="9">
        <v>656</v>
      </c>
    </row>
    <row r="10" spans="1:8" ht="36" x14ac:dyDescent="0.2">
      <c r="A10" s="4">
        <v>6</v>
      </c>
      <c r="B10" s="5" t="s">
        <v>16</v>
      </c>
      <c r="C10" s="5" t="s">
        <v>17</v>
      </c>
      <c r="D10" s="5" t="s">
        <v>87</v>
      </c>
      <c r="E10" s="9">
        <v>34</v>
      </c>
      <c r="F10" s="9">
        <v>412</v>
      </c>
      <c r="G10" s="9">
        <v>378</v>
      </c>
      <c r="H10" s="9">
        <v>282</v>
      </c>
    </row>
    <row r="11" spans="1:8" ht="24" x14ac:dyDescent="0.2">
      <c r="A11" s="4">
        <v>7</v>
      </c>
      <c r="B11" s="5" t="s">
        <v>18</v>
      </c>
      <c r="C11" s="5" t="s">
        <v>98</v>
      </c>
      <c r="D11" s="5" t="s">
        <v>25</v>
      </c>
      <c r="E11" s="9">
        <v>397</v>
      </c>
      <c r="F11" s="9">
        <v>-81.599999999999994</v>
      </c>
      <c r="G11" s="9">
        <v>-478.6</v>
      </c>
      <c r="H11" s="9">
        <v>66</v>
      </c>
    </row>
    <row r="12" spans="1:8" ht="24" x14ac:dyDescent="0.2">
      <c r="A12" s="4">
        <v>8</v>
      </c>
      <c r="B12" s="5" t="s">
        <v>19</v>
      </c>
      <c r="C12" s="5" t="s">
        <v>20</v>
      </c>
      <c r="D12" s="5" t="s">
        <v>26</v>
      </c>
      <c r="E12" s="9">
        <v>12</v>
      </c>
      <c r="F12" s="9">
        <v>-25</v>
      </c>
      <c r="G12" s="9">
        <v>-37</v>
      </c>
      <c r="H12" s="9">
        <v>8</v>
      </c>
    </row>
    <row r="13" spans="1:8" ht="24.75" customHeight="1" x14ac:dyDescent="0.2">
      <c r="A13" s="4">
        <v>9</v>
      </c>
      <c r="B13" s="5" t="s">
        <v>27</v>
      </c>
      <c r="C13" s="5" t="s">
        <v>28</v>
      </c>
      <c r="D13" s="5" t="s">
        <v>88</v>
      </c>
      <c r="E13" s="9">
        <v>0</v>
      </c>
      <c r="F13" s="9">
        <v>-199</v>
      </c>
      <c r="G13" s="9">
        <v>-199</v>
      </c>
      <c r="H13" s="9">
        <v>0</v>
      </c>
    </row>
    <row r="14" spans="1:8" ht="24" x14ac:dyDescent="0.2">
      <c r="A14" s="4">
        <v>10</v>
      </c>
      <c r="B14" s="5" t="s">
        <v>29</v>
      </c>
      <c r="C14" s="5" t="s">
        <v>30</v>
      </c>
      <c r="D14" s="5" t="s">
        <v>26</v>
      </c>
      <c r="E14" s="9">
        <v>35</v>
      </c>
      <c r="F14" s="9">
        <v>-528</v>
      </c>
      <c r="G14" s="9">
        <v>-563</v>
      </c>
      <c r="H14" s="9">
        <v>43</v>
      </c>
    </row>
    <row r="15" spans="1:8" ht="36" x14ac:dyDescent="0.2">
      <c r="A15" s="4">
        <v>11</v>
      </c>
      <c r="B15" s="5" t="s">
        <v>31</v>
      </c>
      <c r="C15" s="5" t="s">
        <v>32</v>
      </c>
      <c r="D15" s="5" t="s">
        <v>35</v>
      </c>
      <c r="E15" s="9">
        <v>6.4</v>
      </c>
      <c r="F15" s="9">
        <v>-226492</v>
      </c>
      <c r="G15" s="9">
        <v>-226498.4</v>
      </c>
      <c r="H15" s="9">
        <v>185.4</v>
      </c>
    </row>
    <row r="16" spans="1:8" s="6" customFormat="1" ht="24" x14ac:dyDescent="0.2">
      <c r="A16" s="4">
        <v>12</v>
      </c>
      <c r="B16" s="5" t="s">
        <v>33</v>
      </c>
      <c r="C16" s="5" t="s">
        <v>34</v>
      </c>
      <c r="D16" s="5" t="s">
        <v>36</v>
      </c>
      <c r="E16" s="9">
        <v>1557</v>
      </c>
      <c r="F16" s="9">
        <v>1986</v>
      </c>
      <c r="G16" s="9">
        <v>429</v>
      </c>
      <c r="H16" s="9">
        <v>1746</v>
      </c>
    </row>
    <row r="17" spans="1:8" ht="36" x14ac:dyDescent="0.2">
      <c r="A17" s="4">
        <v>13</v>
      </c>
      <c r="B17" s="5" t="s">
        <v>37</v>
      </c>
      <c r="C17" s="5" t="s">
        <v>94</v>
      </c>
      <c r="D17" s="5" t="s">
        <v>53</v>
      </c>
      <c r="E17" s="9">
        <v>344</v>
      </c>
      <c r="F17" s="9">
        <v>238</v>
      </c>
      <c r="G17" s="9">
        <v>-106</v>
      </c>
      <c r="H17" s="9">
        <v>458</v>
      </c>
    </row>
    <row r="18" spans="1:8" ht="24" x14ac:dyDescent="0.2">
      <c r="A18" s="4">
        <v>14</v>
      </c>
      <c r="B18" s="5" t="s">
        <v>38</v>
      </c>
      <c r="C18" s="5" t="s">
        <v>95</v>
      </c>
      <c r="D18" s="5" t="s">
        <v>54</v>
      </c>
      <c r="E18" s="9">
        <v>61.4</v>
      </c>
      <c r="F18" s="9">
        <v>-1027</v>
      </c>
      <c r="G18" s="9">
        <v>-1088.4000000000001</v>
      </c>
      <c r="H18" s="9">
        <v>13</v>
      </c>
    </row>
    <row r="19" spans="1:8" s="6" customFormat="1" ht="27" customHeight="1" x14ac:dyDescent="0.2">
      <c r="A19" s="4">
        <v>15</v>
      </c>
      <c r="B19" s="5" t="s">
        <v>39</v>
      </c>
      <c r="C19" s="5" t="s">
        <v>40</v>
      </c>
      <c r="D19" s="5" t="s">
        <v>55</v>
      </c>
      <c r="E19" s="9">
        <v>36</v>
      </c>
      <c r="F19" s="9">
        <v>308</v>
      </c>
      <c r="G19" s="9">
        <v>272</v>
      </c>
      <c r="H19" s="9">
        <v>2</v>
      </c>
    </row>
    <row r="20" spans="1:8" ht="24" x14ac:dyDescent="0.2">
      <c r="A20" s="4">
        <v>16</v>
      </c>
      <c r="B20" s="5" t="s">
        <v>41</v>
      </c>
      <c r="C20" s="5" t="s">
        <v>42</v>
      </c>
      <c r="D20" s="5" t="s">
        <v>56</v>
      </c>
      <c r="E20" s="9">
        <v>-962</v>
      </c>
      <c r="F20" s="9">
        <v>-758</v>
      </c>
      <c r="G20" s="9">
        <v>204</v>
      </c>
      <c r="H20" s="9">
        <v>-962</v>
      </c>
    </row>
    <row r="21" spans="1:8" ht="24" x14ac:dyDescent="0.2">
      <c r="A21" s="4">
        <v>17</v>
      </c>
      <c r="B21" s="5" t="s">
        <v>43</v>
      </c>
      <c r="C21" s="5" t="s">
        <v>44</v>
      </c>
      <c r="D21" s="5" t="s">
        <v>57</v>
      </c>
      <c r="E21" s="9">
        <v>80</v>
      </c>
      <c r="F21" s="9">
        <v>4416</v>
      </c>
      <c r="G21" s="9">
        <v>4336</v>
      </c>
      <c r="H21" s="9">
        <v>84</v>
      </c>
    </row>
    <row r="22" spans="1:8" ht="24" x14ac:dyDescent="0.2">
      <c r="A22" s="4">
        <v>18</v>
      </c>
      <c r="B22" s="5" t="s">
        <v>45</v>
      </c>
      <c r="C22" s="5" t="s">
        <v>46</v>
      </c>
      <c r="D22" s="5" t="s">
        <v>58</v>
      </c>
      <c r="E22" s="9">
        <v>95.6</v>
      </c>
      <c r="F22" s="9">
        <v>2551</v>
      </c>
      <c r="G22" s="9">
        <v>2455.4</v>
      </c>
      <c r="H22" s="9">
        <v>72.8</v>
      </c>
    </row>
    <row r="23" spans="1:8" ht="25.5" customHeight="1" x14ac:dyDescent="0.2">
      <c r="A23" s="4">
        <v>19</v>
      </c>
      <c r="B23" s="5" t="s">
        <v>47</v>
      </c>
      <c r="C23" s="5" t="s">
        <v>48</v>
      </c>
      <c r="D23" s="5" t="s">
        <v>89</v>
      </c>
      <c r="E23" s="9">
        <v>92</v>
      </c>
      <c r="F23" s="9">
        <v>3346</v>
      </c>
      <c r="G23" s="9">
        <v>3254</v>
      </c>
      <c r="H23" s="9">
        <v>92</v>
      </c>
    </row>
    <row r="24" spans="1:8" ht="24" x14ac:dyDescent="0.2">
      <c r="A24" s="4">
        <v>20</v>
      </c>
      <c r="B24" s="5" t="s">
        <v>49</v>
      </c>
      <c r="C24" s="5" t="s">
        <v>50</v>
      </c>
      <c r="D24" s="5" t="s">
        <v>59</v>
      </c>
      <c r="E24" s="9">
        <v>0</v>
      </c>
      <c r="F24" s="9">
        <v>-1.3</v>
      </c>
      <c r="G24" s="9">
        <v>-1.3</v>
      </c>
      <c r="H24" s="9">
        <v>0</v>
      </c>
    </row>
    <row r="25" spans="1:8" ht="24" x14ac:dyDescent="0.2">
      <c r="A25" s="4">
        <v>21</v>
      </c>
      <c r="B25" s="5" t="s">
        <v>51</v>
      </c>
      <c r="C25" s="5" t="s">
        <v>52</v>
      </c>
      <c r="D25" s="5" t="s">
        <v>60</v>
      </c>
      <c r="E25" s="9">
        <v>42</v>
      </c>
      <c r="F25" s="9">
        <v>115</v>
      </c>
      <c r="G25" s="9">
        <v>73</v>
      </c>
      <c r="H25" s="9">
        <v>47</v>
      </c>
    </row>
    <row r="26" spans="1:8" ht="24" x14ac:dyDescent="0.2">
      <c r="A26" s="4">
        <v>22</v>
      </c>
      <c r="B26" s="5" t="s">
        <v>61</v>
      </c>
      <c r="C26" s="5" t="s">
        <v>96</v>
      </c>
      <c r="D26" s="5" t="s">
        <v>64</v>
      </c>
      <c r="E26" s="9">
        <v>19.7</v>
      </c>
      <c r="F26" s="9">
        <v>-287.5</v>
      </c>
      <c r="G26" s="9">
        <v>-307.2</v>
      </c>
      <c r="H26" s="9">
        <v>274.7</v>
      </c>
    </row>
    <row r="27" spans="1:8" s="6" customFormat="1" ht="36" x14ac:dyDescent="0.2">
      <c r="A27" s="4">
        <v>23</v>
      </c>
      <c r="B27" s="5" t="s">
        <v>62</v>
      </c>
      <c r="C27" s="5" t="s">
        <v>107</v>
      </c>
      <c r="D27" s="5" t="s">
        <v>65</v>
      </c>
      <c r="E27" s="9">
        <v>-904</v>
      </c>
      <c r="F27" s="9">
        <v>-748</v>
      </c>
      <c r="G27" s="9">
        <v>156</v>
      </c>
      <c r="H27" s="9">
        <v>0</v>
      </c>
    </row>
    <row r="28" spans="1:8" ht="24" x14ac:dyDescent="0.2">
      <c r="A28" s="4">
        <v>24</v>
      </c>
      <c r="B28" s="5" t="s">
        <v>63</v>
      </c>
      <c r="C28" s="5" t="s">
        <v>106</v>
      </c>
      <c r="D28" s="5" t="s">
        <v>66</v>
      </c>
      <c r="E28" s="9">
        <v>25.3</v>
      </c>
      <c r="F28" s="9">
        <v>-2144.8000000000002</v>
      </c>
      <c r="G28" s="9">
        <v>-2170.1</v>
      </c>
      <c r="H28" s="9">
        <v>20</v>
      </c>
    </row>
    <row r="29" spans="1:8" ht="24" x14ac:dyDescent="0.2">
      <c r="A29" s="4">
        <v>25</v>
      </c>
      <c r="B29" s="5" t="s">
        <v>67</v>
      </c>
      <c r="C29" s="5" t="s">
        <v>68</v>
      </c>
      <c r="D29" s="5" t="s">
        <v>79</v>
      </c>
      <c r="E29" s="9">
        <v>0</v>
      </c>
      <c r="F29" s="9">
        <v>4938</v>
      </c>
      <c r="G29" s="9">
        <v>4938</v>
      </c>
      <c r="H29" s="9">
        <v>0</v>
      </c>
    </row>
    <row r="30" spans="1:8" ht="24" x14ac:dyDescent="0.2">
      <c r="A30" s="4">
        <v>26</v>
      </c>
      <c r="B30" s="5" t="s">
        <v>69</v>
      </c>
      <c r="C30" s="5" t="s">
        <v>102</v>
      </c>
      <c r="D30" s="5" t="s">
        <v>90</v>
      </c>
      <c r="E30" s="9">
        <v>0</v>
      </c>
      <c r="F30" s="9">
        <v>-14157</v>
      </c>
      <c r="G30" s="9">
        <v>-14157</v>
      </c>
      <c r="H30" s="9">
        <v>0</v>
      </c>
    </row>
    <row r="31" spans="1:8" ht="24" x14ac:dyDescent="0.2">
      <c r="A31" s="4">
        <v>27</v>
      </c>
      <c r="B31" s="5" t="s">
        <v>70</v>
      </c>
      <c r="C31" s="5" t="s">
        <v>103</v>
      </c>
      <c r="D31" s="5" t="s">
        <v>93</v>
      </c>
      <c r="E31" s="9">
        <v>0</v>
      </c>
      <c r="F31" s="9">
        <v>-21022.3</v>
      </c>
      <c r="G31" s="9">
        <v>-21022.3</v>
      </c>
      <c r="H31" s="9">
        <v>0</v>
      </c>
    </row>
    <row r="32" spans="1:8" ht="24" x14ac:dyDescent="0.2">
      <c r="A32" s="4">
        <v>28</v>
      </c>
      <c r="B32" s="5" t="s">
        <v>71</v>
      </c>
      <c r="C32" s="5" t="s">
        <v>104</v>
      </c>
      <c r="D32" s="5" t="s">
        <v>80</v>
      </c>
      <c r="E32" s="9">
        <v>0</v>
      </c>
      <c r="F32" s="9">
        <v>1794</v>
      </c>
      <c r="G32" s="9">
        <v>1794</v>
      </c>
      <c r="H32" s="9">
        <v>0</v>
      </c>
    </row>
    <row r="33" spans="1:8" ht="24" x14ac:dyDescent="0.2">
      <c r="A33" s="4">
        <v>29</v>
      </c>
      <c r="B33" s="5" t="s">
        <v>72</v>
      </c>
      <c r="C33" s="5" t="s">
        <v>99</v>
      </c>
      <c r="D33" s="5" t="s">
        <v>91</v>
      </c>
      <c r="E33" s="9">
        <v>0</v>
      </c>
      <c r="F33" s="9">
        <v>-5258.8</v>
      </c>
      <c r="G33" s="9">
        <v>-5258.8</v>
      </c>
      <c r="H33" s="9">
        <v>0</v>
      </c>
    </row>
    <row r="34" spans="1:8" ht="36" x14ac:dyDescent="0.2">
      <c r="A34" s="4">
        <v>30</v>
      </c>
      <c r="B34" s="5" t="s">
        <v>73</v>
      </c>
      <c r="C34" s="5" t="s">
        <v>74</v>
      </c>
      <c r="D34" s="5" t="s">
        <v>81</v>
      </c>
      <c r="E34" s="9">
        <v>0</v>
      </c>
      <c r="F34" s="9">
        <v>71</v>
      </c>
      <c r="G34" s="9">
        <v>71</v>
      </c>
      <c r="H34" s="9">
        <v>0</v>
      </c>
    </row>
    <row r="35" spans="1:8" ht="36" x14ac:dyDescent="0.2">
      <c r="A35" s="4">
        <v>31</v>
      </c>
      <c r="B35" s="5" t="s">
        <v>75</v>
      </c>
      <c r="C35" s="5" t="s">
        <v>76</v>
      </c>
      <c r="D35" s="5" t="s">
        <v>83</v>
      </c>
      <c r="E35" s="9">
        <v>0</v>
      </c>
      <c r="F35" s="9">
        <v>-551</v>
      </c>
      <c r="G35" s="9">
        <v>-551</v>
      </c>
      <c r="H35" s="9">
        <v>0</v>
      </c>
    </row>
    <row r="36" spans="1:8" ht="24" x14ac:dyDescent="0.2">
      <c r="A36" s="4">
        <v>32</v>
      </c>
      <c r="B36" s="5" t="s">
        <v>77</v>
      </c>
      <c r="C36" s="5" t="s">
        <v>105</v>
      </c>
      <c r="D36" s="5" t="s">
        <v>82</v>
      </c>
      <c r="E36" s="9">
        <v>0</v>
      </c>
      <c r="F36" s="9">
        <v>-308.5</v>
      </c>
      <c r="G36" s="9">
        <v>-308.5</v>
      </c>
      <c r="H36" s="9">
        <v>0</v>
      </c>
    </row>
    <row r="37" spans="1:8" ht="24" x14ac:dyDescent="0.2">
      <c r="A37" s="4">
        <v>33</v>
      </c>
      <c r="B37" s="5" t="s">
        <v>78</v>
      </c>
      <c r="C37" s="5" t="s">
        <v>100</v>
      </c>
      <c r="D37" s="5" t="s">
        <v>92</v>
      </c>
      <c r="E37" s="9">
        <v>0</v>
      </c>
      <c r="F37" s="9">
        <v>129</v>
      </c>
      <c r="G37" s="9">
        <v>129</v>
      </c>
      <c r="H37" s="9">
        <v>0</v>
      </c>
    </row>
    <row r="38" spans="1:8" x14ac:dyDescent="0.2">
      <c r="A38" s="10" t="s">
        <v>84</v>
      </c>
      <c r="B38" s="11"/>
      <c r="C38" s="3"/>
      <c r="D38" s="3"/>
      <c r="E38" s="8">
        <f>SUMIF(E5:E37,"&gt;0",E5:E37)</f>
        <v>3431.4</v>
      </c>
      <c r="F38" s="8">
        <f>SUMIF(F5:F37,"&gt;0",F5:F37)</f>
        <v>23113</v>
      </c>
      <c r="G38" s="8">
        <f>SUMIF(G5:G37,"&gt;0",G5:G37)</f>
        <v>20786.400000000001</v>
      </c>
      <c r="H38" s="8">
        <f>SUMIF(H5:H37,"&gt;0",H5:H37)</f>
        <v>4165.9000000000005</v>
      </c>
    </row>
    <row r="39" spans="1:8" x14ac:dyDescent="0.2">
      <c r="A39" s="10" t="s">
        <v>85</v>
      </c>
      <c r="B39" s="11"/>
      <c r="C39" s="3"/>
      <c r="D39" s="3"/>
      <c r="E39" s="8">
        <f>SUMIF(E5:E37,"&lt;0",E5:E37)</f>
        <v>-1866</v>
      </c>
      <c r="F39" s="8">
        <f>SUMIF(F5:F37,"&lt;0",F5:F37)</f>
        <v>-273711.8</v>
      </c>
      <c r="G39" s="8">
        <f>SUMIF(G5:G37,"&lt;0",G5:G37)</f>
        <v>-272950.59999999998</v>
      </c>
      <c r="H39" s="8">
        <f>SUMIF(H5:H37,"&lt;0",H5:H37)</f>
        <v>-962</v>
      </c>
    </row>
    <row r="40" spans="1:8" x14ac:dyDescent="0.2">
      <c r="E40" s="7"/>
      <c r="F40" s="7"/>
      <c r="G40" s="7"/>
      <c r="H40" s="7"/>
    </row>
  </sheetData>
  <mergeCells count="8">
    <mergeCell ref="A38:B38"/>
    <mergeCell ref="A39:B39"/>
    <mergeCell ref="A2:H2"/>
    <mergeCell ref="E3:H3"/>
    <mergeCell ref="B3:B4"/>
    <mergeCell ref="C3:C4"/>
    <mergeCell ref="D3:D4"/>
    <mergeCell ref="A3:A4"/>
  </mergeCells>
  <pageMargins left="0.70866141732283472" right="0.70866141732283472" top="0.74803149606299213" bottom="0.74803149606299213" header="0.31496062992125984" footer="0.31496062992125984"/>
  <pageSetup paperSize="9" scale="7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2025-03-12T13:48:47Z</cp:lastPrinted>
  <dcterms:created xsi:type="dcterms:W3CDTF">2023-04-12T07:09:25Z</dcterms:created>
  <dcterms:modified xsi:type="dcterms:W3CDTF">2025-03-13T06:29:32Z</dcterms:modified>
</cp:coreProperties>
</file>